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10" windowHeight="11715" firstSheet="1" activeTab="1"/>
  </bookViews>
  <sheets>
    <sheet name="Kangatang" sheetId="1" state="veryHidden" r:id="rId1"/>
    <sheet name="59" sheetId="2" r:id="rId2"/>
  </sheets>
  <definedNames>
    <definedName name="_xlfn.IFERROR" hidden="1">#NAME?</definedName>
    <definedName name="_xlnm.Print_Titles" localSheetId="1">'59'!$5:$6</definedName>
  </definedNames>
  <calcPr fullCalcOnLoad="1"/>
</workbook>
</file>

<file path=xl/sharedStrings.xml><?xml version="1.0" encoding="utf-8"?>
<sst xmlns="http://schemas.openxmlformats.org/spreadsheetml/2006/main" count="42" uniqueCount="40">
  <si>
    <t>Biểu số 59/CK-NSNN</t>
  </si>
  <si>
    <t>Đơn vị: Triệu đồng</t>
  </si>
  <si>
    <t>STT</t>
  </si>
  <si>
    <t>NỘI DUNG</t>
  </si>
  <si>
    <t xml:space="preserve">DỰ TOÁN NĂM </t>
  </si>
  <si>
    <t>DỰ TOÁN NĂM</t>
  </si>
  <si>
    <t>CÙNG KỲ NĂM TRƯỚC</t>
  </si>
  <si>
    <t>A</t>
  </si>
  <si>
    <t>B</t>
  </si>
  <si>
    <t>3=2/1</t>
  </si>
  <si>
    <t>Thu viện trợ</t>
  </si>
  <si>
    <t> I</t>
  </si>
  <si>
    <t>Chi cân đối NSĐP</t>
  </si>
  <si>
    <t>Chi đầu tư phát triển</t>
  </si>
  <si>
    <t>Chi thường xuyên</t>
  </si>
  <si>
    <t>Chi trả nợ lãi các khoản do chính quyền địa phương vay</t>
  </si>
  <si>
    <t>Chi bổ sung quỹ dự trữ tài chính</t>
  </si>
  <si>
    <t>Dự phòng ngân sách</t>
  </si>
  <si>
    <t>III</t>
  </si>
  <si>
    <t>Chi từ nguồn bổ sung có mục tiêu từ NSTW cho NSĐP</t>
  </si>
  <si>
    <t>C</t>
  </si>
  <si>
    <t>BỘI CHI NSĐP/ BỘI THU NSĐP</t>
  </si>
  <si>
    <t>D</t>
  </si>
  <si>
    <t>CHI TRẢ NỢ GỐC</t>
  </si>
  <si>
    <t>UBND THÀNH PHỐ HỒ CHÍ MINH</t>
  </si>
  <si>
    <t>CÙNG KỲ</t>
  </si>
  <si>
    <t>SO SÁNH THỰC HIỆN VỚI (%)</t>
  </si>
  <si>
    <t>Các khoản thu NSĐP hưởng 100%</t>
  </si>
  <si>
    <t>Các khoản thu phân chia theo tỷ lệ %</t>
  </si>
  <si>
    <t>Thu từ quỹ dự trữ tài chính</t>
  </si>
  <si>
    <t>Thu kết dư năm trước</t>
  </si>
  <si>
    <t>Thu chuyển nguồn từ năm trước sang</t>
  </si>
  <si>
    <t>Thu bổ sung từ ngân sách cấp trên</t>
  </si>
  <si>
    <t>TỔNG CHI NSĐP (không kể GTGC, các khoản chuyển giao giữa các cấp NS)</t>
  </si>
  <si>
    <t>TỔNG THU NSĐP (không kể GTGC, các khoản chuyển giao giữa các cấp NS)</t>
  </si>
  <si>
    <t>Thu bổ sung từ nguồn cải cách tiền lương đưa vào cân đối chi thường xuyên</t>
  </si>
  <si>
    <t>Các khoản huy động, đóng góp</t>
  </si>
  <si>
    <t>Chi tạo nguồn điều chỉnh tiền lương</t>
  </si>
  <si>
    <t xml:space="preserve">THỰC HIỆN </t>
  </si>
  <si>
    <t>CÂN ĐỐI NGÂN SÁCH ĐỊA PHƯƠNG 12 THÁNG ĐẦU NĂM 2022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</si>
</sst>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2" fillId="0" borderId="0" xfId="0" applyNumberFormat="1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41" fillId="0" borderId="10" xfId="0" applyFont="1" applyFill="1" applyBorder="1" applyAlignment="1">
      <alignment vertical="center"/>
    </xf>
    <xf numFmtId="3" fontId="42" fillId="0" borderId="10" xfId="0" applyNumberFormat="1" applyFont="1" applyFill="1" applyBorder="1" applyAlignment="1">
      <alignment vertical="center" wrapText="1"/>
    </xf>
    <xf numFmtId="4" fontId="42" fillId="0" borderId="10" xfId="0" applyNumberFormat="1" applyFont="1" applyFill="1" applyBorder="1" applyAlignment="1">
      <alignment horizontal="right" vertical="center" wrapText="1"/>
    </xf>
    <xf numFmtId="3" fontId="41" fillId="0" borderId="10" xfId="0" applyNumberFormat="1" applyFont="1" applyFill="1" applyBorder="1" applyAlignment="1">
      <alignment vertical="center" wrapText="1"/>
    </xf>
    <xf numFmtId="4" fontId="41" fillId="0" borderId="10" xfId="0" applyNumberFormat="1" applyFont="1" applyFill="1" applyBorder="1" applyAlignment="1">
      <alignment horizontal="right" vertical="center" wrapText="1"/>
    </xf>
    <xf numFmtId="3" fontId="41" fillId="0" borderId="10" xfId="0" applyNumberFormat="1" applyFont="1" applyFill="1" applyBorder="1" applyAlignment="1">
      <alignment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28"/>
  <sheetViews>
    <sheetView tabSelected="1" zoomScalePageLayoutView="0" workbookViewId="0" topLeftCell="A1">
      <selection activeCell="G28" sqref="G28"/>
    </sheetView>
  </sheetViews>
  <sheetFormatPr defaultColWidth="9.140625" defaultRowHeight="15"/>
  <cols>
    <col min="1" max="1" width="5.7109375" style="4" customWidth="1"/>
    <col min="2" max="2" width="33.28125" style="4" customWidth="1"/>
    <col min="3" max="3" width="15.140625" style="4" customWidth="1"/>
    <col min="4" max="4" width="15.421875" style="4" customWidth="1"/>
    <col min="5" max="5" width="15.140625" style="4" customWidth="1"/>
    <col min="6" max="6" width="14.00390625" style="4" customWidth="1"/>
    <col min="7" max="7" width="13.421875" style="4" customWidth="1"/>
    <col min="8" max="8" width="10.140625" style="4" bestFit="1" customWidth="1"/>
    <col min="9" max="16384" width="9.140625" style="4" customWidth="1"/>
  </cols>
  <sheetData>
    <row r="1" spans="1:7" s="2" customFormat="1" ht="51" customHeight="1">
      <c r="A1" s="21" t="s">
        <v>24</v>
      </c>
      <c r="B1" s="21"/>
      <c r="C1" s="21"/>
      <c r="D1" s="21"/>
      <c r="E1" s="20" t="s">
        <v>0</v>
      </c>
      <c r="F1" s="20"/>
      <c r="G1" s="20"/>
    </row>
    <row r="3" spans="1:7" ht="18.75">
      <c r="A3" s="23" t="s">
        <v>39</v>
      </c>
      <c r="B3" s="23"/>
      <c r="C3" s="23"/>
      <c r="D3" s="23"/>
      <c r="E3" s="23"/>
      <c r="F3" s="23"/>
      <c r="G3" s="23"/>
    </row>
    <row r="4" ht="15">
      <c r="G4" s="3" t="s">
        <v>1</v>
      </c>
    </row>
    <row r="5" spans="1:7" ht="53.25" customHeight="1">
      <c r="A5" s="22" t="s">
        <v>2</v>
      </c>
      <c r="B5" s="22" t="s">
        <v>3</v>
      </c>
      <c r="C5" s="22" t="s">
        <v>25</v>
      </c>
      <c r="D5" s="22" t="s">
        <v>4</v>
      </c>
      <c r="E5" s="22" t="s">
        <v>38</v>
      </c>
      <c r="F5" s="22" t="s">
        <v>26</v>
      </c>
      <c r="G5" s="22"/>
    </row>
    <row r="6" spans="1:7" ht="47.25">
      <c r="A6" s="22"/>
      <c r="B6" s="22"/>
      <c r="C6" s="22"/>
      <c r="D6" s="22"/>
      <c r="E6" s="22"/>
      <c r="F6" s="7" t="s">
        <v>5</v>
      </c>
      <c r="G6" s="7" t="s">
        <v>6</v>
      </c>
    </row>
    <row r="7" spans="1:7" ht="15.75">
      <c r="A7" s="8" t="s">
        <v>7</v>
      </c>
      <c r="B7" s="8" t="s">
        <v>8</v>
      </c>
      <c r="C7" s="8"/>
      <c r="D7" s="8">
        <v>1</v>
      </c>
      <c r="E7" s="8">
        <v>2</v>
      </c>
      <c r="F7" s="8" t="s">
        <v>9</v>
      </c>
      <c r="G7" s="8">
        <v>4</v>
      </c>
    </row>
    <row r="8" spans="1:8" s="1" customFormat="1" ht="54.75" customHeight="1">
      <c r="A8" s="9" t="s">
        <v>7</v>
      </c>
      <c r="B8" s="10" t="s">
        <v>34</v>
      </c>
      <c r="C8" s="15">
        <v>115531473</v>
      </c>
      <c r="D8" s="15">
        <v>89739694</v>
      </c>
      <c r="E8" s="15">
        <v>128467638</v>
      </c>
      <c r="F8" s="16">
        <f>E8/D8*100</f>
        <v>143.1558681267623</v>
      </c>
      <c r="G8" s="16">
        <f>E8/C8*100</f>
        <v>111.1970917223569</v>
      </c>
      <c r="H8" s="5"/>
    </row>
    <row r="9" spans="1:8" ht="24.75" customHeight="1">
      <c r="A9" s="8">
        <v>1</v>
      </c>
      <c r="B9" s="11" t="s">
        <v>27</v>
      </c>
      <c r="C9" s="17">
        <v>34301675</v>
      </c>
      <c r="D9" s="17">
        <v>42585344</v>
      </c>
      <c r="E9" s="17">
        <v>42491431</v>
      </c>
      <c r="F9" s="18">
        <f aca="true" t="shared" si="0" ref="F9:F15">E9/D9*100</f>
        <v>99.7794710781249</v>
      </c>
      <c r="G9" s="18">
        <f aca="true" t="shared" si="1" ref="G9:G17">E9/C9*100</f>
        <v>123.87567370981154</v>
      </c>
      <c r="H9" s="6"/>
    </row>
    <row r="10" spans="1:8" ht="24.75" customHeight="1">
      <c r="A10" s="8">
        <v>2</v>
      </c>
      <c r="B10" s="11" t="s">
        <v>28</v>
      </c>
      <c r="C10" s="17">
        <v>36336381</v>
      </c>
      <c r="D10" s="17">
        <v>41535907</v>
      </c>
      <c r="E10" s="17">
        <v>49725689</v>
      </c>
      <c r="F10" s="18">
        <f t="shared" si="0"/>
        <v>119.71735443263584</v>
      </c>
      <c r="G10" s="18">
        <f t="shared" si="1"/>
        <v>136.84821556665204</v>
      </c>
      <c r="H10" s="6"/>
    </row>
    <row r="11" spans="1:7" ht="24.75" customHeight="1">
      <c r="A11" s="8">
        <v>3</v>
      </c>
      <c r="B11" s="11" t="s">
        <v>29</v>
      </c>
      <c r="C11" s="17"/>
      <c r="D11" s="17"/>
      <c r="E11" s="17"/>
      <c r="F11" s="16"/>
      <c r="G11" s="16"/>
    </row>
    <row r="12" spans="1:7" ht="24.75" customHeight="1">
      <c r="A12" s="8">
        <v>3</v>
      </c>
      <c r="B12" s="11" t="s">
        <v>30</v>
      </c>
      <c r="C12" s="17">
        <v>4941474</v>
      </c>
      <c r="D12" s="17">
        <v>0</v>
      </c>
      <c r="E12" s="17">
        <v>1234</v>
      </c>
      <c r="F12" s="16"/>
      <c r="G12" s="18">
        <f t="shared" si="1"/>
        <v>0.024972305834251075</v>
      </c>
    </row>
    <row r="13" spans="1:7" s="1" customFormat="1" ht="24.75" customHeight="1">
      <c r="A13" s="12">
        <v>4</v>
      </c>
      <c r="B13" s="13" t="s">
        <v>31</v>
      </c>
      <c r="C13" s="17">
        <v>37161067</v>
      </c>
      <c r="D13" s="17">
        <v>2708860</v>
      </c>
      <c r="E13" s="17">
        <v>30648297</v>
      </c>
      <c r="F13" s="18"/>
      <c r="G13" s="18">
        <f t="shared" si="1"/>
        <v>82.47421151819995</v>
      </c>
    </row>
    <row r="14" spans="1:7" s="1" customFormat="1" ht="24.75" customHeight="1">
      <c r="A14" s="12">
        <v>5</v>
      </c>
      <c r="B14" s="13" t="s">
        <v>10</v>
      </c>
      <c r="C14" s="17">
        <v>0</v>
      </c>
      <c r="D14" s="17">
        <v>0</v>
      </c>
      <c r="E14" s="17">
        <v>87</v>
      </c>
      <c r="F14" s="18"/>
      <c r="G14" s="18"/>
    </row>
    <row r="15" spans="1:7" s="1" customFormat="1" ht="24.75" customHeight="1">
      <c r="A15" s="12">
        <v>6</v>
      </c>
      <c r="B15" s="13" t="s">
        <v>32</v>
      </c>
      <c r="C15" s="17">
        <v>2749190</v>
      </c>
      <c r="D15" s="17">
        <v>2909583</v>
      </c>
      <c r="E15" s="17">
        <v>5589259</v>
      </c>
      <c r="F15" s="18">
        <f t="shared" si="0"/>
        <v>192.09828349973174</v>
      </c>
      <c r="G15" s="18">
        <f t="shared" si="1"/>
        <v>203.30566457756646</v>
      </c>
    </row>
    <row r="16" spans="1:7" s="1" customFormat="1" ht="47.25">
      <c r="A16" s="12">
        <v>7</v>
      </c>
      <c r="B16" s="13" t="s">
        <v>35</v>
      </c>
      <c r="C16" s="17"/>
      <c r="D16" s="17"/>
      <c r="E16" s="17"/>
      <c r="F16" s="18"/>
      <c r="G16" s="18"/>
    </row>
    <row r="17" spans="1:7" s="1" customFormat="1" ht="22.5" customHeight="1">
      <c r="A17" s="12">
        <v>8</v>
      </c>
      <c r="B17" s="14" t="s">
        <v>36</v>
      </c>
      <c r="C17" s="17">
        <v>41686</v>
      </c>
      <c r="D17" s="17">
        <v>0</v>
      </c>
      <c r="E17" s="17">
        <v>11641</v>
      </c>
      <c r="F17" s="18"/>
      <c r="G17" s="18">
        <f t="shared" si="1"/>
        <v>27.925442594636092</v>
      </c>
    </row>
    <row r="18" spans="1:8" s="1" customFormat="1" ht="54" customHeight="1">
      <c r="A18" s="9" t="s">
        <v>8</v>
      </c>
      <c r="B18" s="10" t="s">
        <v>33</v>
      </c>
      <c r="C18" s="15">
        <v>80023584</v>
      </c>
      <c r="D18" s="15">
        <v>99669494</v>
      </c>
      <c r="E18" s="15">
        <v>72392624</v>
      </c>
      <c r="F18" s="16">
        <f>_xlfn.IFERROR(E18/D18*100," ")</f>
        <v>72.63267936325633</v>
      </c>
      <c r="G18" s="16">
        <f>_xlfn.IFERROR(E18/C18*100," ")</f>
        <v>90.46411118002413</v>
      </c>
      <c r="H18" s="5"/>
    </row>
    <row r="19" spans="1:7" s="1" customFormat="1" ht="29.25" customHeight="1">
      <c r="A19" s="9" t="s">
        <v>11</v>
      </c>
      <c r="B19" s="10" t="s">
        <v>12</v>
      </c>
      <c r="C19" s="15">
        <v>77911833</v>
      </c>
      <c r="D19" s="15">
        <v>96729202</v>
      </c>
      <c r="E19" s="15">
        <v>70531825</v>
      </c>
      <c r="F19" s="16">
        <f>_xlfn.IFERROR(E19/D19*100," ")</f>
        <v>72.91678577065073</v>
      </c>
      <c r="G19" s="16">
        <f>_xlfn.IFERROR(E19/C19*100," ")</f>
        <v>90.52774435431394</v>
      </c>
    </row>
    <row r="20" spans="1:7" s="1" customFormat="1" ht="26.25" customHeight="1">
      <c r="A20" s="12">
        <v>1</v>
      </c>
      <c r="B20" s="13" t="s">
        <v>13</v>
      </c>
      <c r="C20" s="17">
        <v>25325301</v>
      </c>
      <c r="D20" s="17">
        <v>43546501</v>
      </c>
      <c r="E20" s="17">
        <v>29474792</v>
      </c>
      <c r="F20" s="18">
        <f>_xlfn.IFERROR(E20/D20*100," ")</f>
        <v>67.68578720021615</v>
      </c>
      <c r="G20" s="18">
        <f>_xlfn.IFERROR(E20/C20*100," ")</f>
        <v>116.38476478522408</v>
      </c>
    </row>
    <row r="21" spans="1:7" s="1" customFormat="1" ht="26.25" customHeight="1">
      <c r="A21" s="12">
        <v>2</v>
      </c>
      <c r="B21" s="13" t="s">
        <v>14</v>
      </c>
      <c r="C21" s="17">
        <v>51569189</v>
      </c>
      <c r="D21" s="17">
        <v>48663293</v>
      </c>
      <c r="E21" s="17">
        <v>40217212</v>
      </c>
      <c r="F21" s="18">
        <f>_xlfn.IFERROR(E21/D21*100," ")</f>
        <v>82.6438358785132</v>
      </c>
      <c r="G21" s="18">
        <f>_xlfn.IFERROR(E21/C21*100," ")</f>
        <v>77.98690027876917</v>
      </c>
    </row>
    <row r="22" spans="1:7" s="1" customFormat="1" ht="32.25" customHeight="1">
      <c r="A22" s="12">
        <v>3</v>
      </c>
      <c r="B22" s="13" t="s">
        <v>15</v>
      </c>
      <c r="C22" s="17">
        <v>1017343</v>
      </c>
      <c r="D22" s="17">
        <v>1108008</v>
      </c>
      <c r="E22" s="17">
        <v>828421</v>
      </c>
      <c r="F22" s="18">
        <f>_xlfn.IFERROR(E22/D22*100," ")</f>
        <v>74.76669843539035</v>
      </c>
      <c r="G22" s="18">
        <f>_xlfn.IFERROR(E22/C22*100," ")</f>
        <v>81.4298619049819</v>
      </c>
    </row>
    <row r="23" spans="1:7" s="1" customFormat="1" ht="26.25" customHeight="1">
      <c r="A23" s="12">
        <v>4</v>
      </c>
      <c r="B23" s="13" t="s">
        <v>16</v>
      </c>
      <c r="C23" s="17">
        <v>0</v>
      </c>
      <c r="D23" s="19">
        <v>11400</v>
      </c>
      <c r="E23" s="17">
        <v>11400</v>
      </c>
      <c r="F23" s="18" t="str">
        <f>_xlfn.IFERROR(#REF!/E23*100," ")</f>
        <v> </v>
      </c>
      <c r="G23" s="18" t="str">
        <f>_xlfn.IFERROR(#REF!/C23*100," ")</f>
        <v> </v>
      </c>
    </row>
    <row r="24" spans="1:7" s="1" customFormat="1" ht="26.25" customHeight="1">
      <c r="A24" s="12">
        <v>5</v>
      </c>
      <c r="B24" s="13" t="s">
        <v>17</v>
      </c>
      <c r="C24" s="17">
        <v>0</v>
      </c>
      <c r="D24" s="19">
        <v>3400000</v>
      </c>
      <c r="E24" s="17">
        <v>0</v>
      </c>
      <c r="F24" s="18" t="str">
        <f>_xlfn.IFERROR(#REF!/E24*100," ")</f>
        <v> </v>
      </c>
      <c r="G24" s="18" t="str">
        <f>_xlfn.IFERROR(#REF!/C24*100," ")</f>
        <v> </v>
      </c>
    </row>
    <row r="25" spans="1:7" s="1" customFormat="1" ht="26.25" customHeight="1">
      <c r="A25" s="12">
        <v>6</v>
      </c>
      <c r="B25" s="13" t="s">
        <v>37</v>
      </c>
      <c r="C25" s="17">
        <v>0</v>
      </c>
      <c r="D25" s="19">
        <v>0</v>
      </c>
      <c r="E25" s="17">
        <v>0</v>
      </c>
      <c r="F25" s="18" t="str">
        <f>_xlfn.IFERROR(#REF!/E25*100," ")</f>
        <v> </v>
      </c>
      <c r="G25" s="18"/>
    </row>
    <row r="26" spans="1:7" s="1" customFormat="1" ht="36.75" customHeight="1">
      <c r="A26" s="9" t="s">
        <v>18</v>
      </c>
      <c r="B26" s="10" t="s">
        <v>19</v>
      </c>
      <c r="C26" s="15">
        <v>2111751</v>
      </c>
      <c r="D26" s="15">
        <v>2940292</v>
      </c>
      <c r="E26" s="15">
        <v>1860799</v>
      </c>
      <c r="F26" s="16">
        <f>_xlfn.IFERROR(E26/D26*100," ")</f>
        <v>63.286197425289735</v>
      </c>
      <c r="G26" s="16">
        <f>_xlfn.IFERROR(E26/C26*100," ")</f>
        <v>88.11640198110477</v>
      </c>
    </row>
    <row r="27" spans="1:7" s="1" customFormat="1" ht="27.75" customHeight="1">
      <c r="A27" s="9" t="s">
        <v>20</v>
      </c>
      <c r="B27" s="10" t="s">
        <v>21</v>
      </c>
      <c r="C27" s="15"/>
      <c r="D27" s="15"/>
      <c r="E27" s="15"/>
      <c r="F27" s="16" t="str">
        <f>_xlfn.IFERROR(E27/D27*100," ")</f>
        <v> </v>
      </c>
      <c r="G27" s="16" t="str">
        <f>_xlfn.IFERROR(E27/C27*100," ")</f>
        <v> </v>
      </c>
    </row>
    <row r="28" spans="1:7" s="1" customFormat="1" ht="28.5" customHeight="1">
      <c r="A28" s="9" t="s">
        <v>22</v>
      </c>
      <c r="B28" s="10" t="s">
        <v>23</v>
      </c>
      <c r="C28" s="15">
        <v>1052537</v>
      </c>
      <c r="D28" s="15">
        <v>1038693</v>
      </c>
      <c r="E28" s="15">
        <v>771112</v>
      </c>
      <c r="F28" s="16">
        <f>_xlfn.IFERROR(E28/D28*100," ")</f>
        <v>74.23868265214072</v>
      </c>
      <c r="G28" s="16">
        <f>_xlfn.IFERROR(E28/C28*100," ")</f>
        <v>73.26222261070157</v>
      </c>
    </row>
  </sheetData>
  <sheetProtection/>
  <mergeCells count="9">
    <mergeCell ref="E1:G1"/>
    <mergeCell ref="A1:D1"/>
    <mergeCell ref="C5:C6"/>
    <mergeCell ref="A5:A6"/>
    <mergeCell ref="B5:B6"/>
    <mergeCell ref="D5:D6"/>
    <mergeCell ref="E5:E6"/>
    <mergeCell ref="F5:G5"/>
    <mergeCell ref="A3:G3"/>
  </mergeCells>
  <printOptions/>
  <pageMargins left="0.46" right="0.33" top="0.75" bottom="0.64" header="0.3" footer="0.3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Cena</dc:creator>
  <cp:keywords/>
  <dc:description/>
  <cp:lastModifiedBy>Windows User</cp:lastModifiedBy>
  <cp:lastPrinted>2023-02-14T03:00:23Z</cp:lastPrinted>
  <dcterms:created xsi:type="dcterms:W3CDTF">2017-07-06T01:19:15Z</dcterms:created>
  <dcterms:modified xsi:type="dcterms:W3CDTF">2023-02-22T07:26:13Z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Hình ảnh</vt:lpwstr>
  </property>
</Properties>
</file>