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calcPr fullCalcOnLoad="1"/>
</workbook>
</file>

<file path=xl/sharedStrings.xml><?xml version="1.0" encoding="utf-8"?>
<sst xmlns="http://schemas.openxmlformats.org/spreadsheetml/2006/main" count="63" uniqueCount="55">
  <si>
    <t>UBND THÀNH PHỐ HỒ CHÍ MINH</t>
  </si>
  <si>
    <t>Biểu số 60/CK-NSNN</t>
  </si>
  <si>
    <t>Đơn vị: Triệu đồng</t>
  </si>
  <si>
    <t>STT</t>
  </si>
  <si>
    <t>NỘI DUNG</t>
  </si>
  <si>
    <t>CÙNG KỲ</t>
  </si>
  <si>
    <t>DỰ TOÁN NĂM 2019</t>
  </si>
  <si>
    <t xml:space="preserve">ƯỚC THỰC HIỆN </t>
  </si>
  <si>
    <t>SO SÁNH ƯỚC THỰC HIỆN VỚI (%)</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</si>
  <si>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</si>
  <si>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</si>
  <si>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</si>
  <si>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</si>
  <si>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</si>
  <si>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</si>
  <si>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</si>
  <si>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</si>
  <si>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</si>
  <si>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</si>
  <si>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</si>
  <si>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</si>
  <si>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</si>
  <si>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</si>
  <si>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</si>
  <si>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</si>
  <si>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</si>
  <si>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</si>
  <si>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</si>
  <si>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</si>
  <si>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</si>
  <si>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</si>
  <si>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</si>
  <si>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</si>
  <si>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</si>
  <si>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</si>
  <si>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</si>
  <si>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</si>
  <si>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</si>
  <si>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</si>
  <si>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</si>
  <si>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TỔNG THU NSNN TRÊN ĐỊA BÀN</t>
  </si>
  <si>
    <t>Thu phí, lệ phí</t>
  </si>
  <si>
    <t>Thu từ quỹ đất công ích, hoa lợi công sản khác</t>
  </si>
  <si>
    <t>Thuế xuất khẩu</t>
  </si>
  <si>
    <t>Thuế nhập khẩu</t>
  </si>
  <si>
    <t>Thuế tiêu thụ đặc biệt thu từ hàng hóa nhập khẩu</t>
  </si>
  <si>
    <t>Thuế bảo vệ môi trường thu từ hàng hóa nhập khẩu</t>
  </si>
  <si>
    <t>THU NSĐP ĐƯỢC HƯỞNG THEO PHÂN CẤP</t>
  </si>
  <si>
    <t>Từ các khoản thu phân chia</t>
  </si>
  <si>
    <t>Các khoản thu NSĐP được hưởng 100%</t>
  </si>
  <si>
    <t>V</t>
  </si>
  <si>
    <t>Các khoản huy động, đóng góp</t>
  </si>
  <si>
    <t>Thu bổ sung có mục tiêu từ NSTW</t>
  </si>
  <si>
    <t>Thu chuyển nguồn ngân sách năm trước</t>
  </si>
  <si>
    <r>
      <t xml:space="preserve">PHỤ LỤC 3: ƯỚC THỰC HIỆN THU NGÂN SÁCH NHÀ NƯỚC 12 THÁNG NĂM 2019
</t>
    </r>
    <r>
      <rPr>
        <sz val="12"/>
        <color indexed="8"/>
        <rFont val="Times New Roman"/>
        <family val="1"/>
      </rPr>
      <t>(Đính kèm Công văn số        ngày     tháng    năm 2020 của Sở Tài chính)</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</si>
</sst>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Arial"/>
      <family val="2"/>
    </font>
    <font>
      <b/>
      <sz val="12"/>
      <color indexed="8"/>
      <name val="Times New Roman"/>
      <family val="1"/>
    </font>
    <font>
      <b/>
      <sz val="14"/>
      <color indexed="8"/>
      <name val="Times New Roman"/>
      <family val="1"/>
    </font>
    <font>
      <sz val="11"/>
      <color indexed="8"/>
      <name val="Times New Roman"/>
      <family val="1"/>
    </font>
    <font>
      <i/>
      <sz val="10"/>
      <color indexed="8"/>
      <name val="Times New Roman"/>
      <family val="1"/>
    </font>
    <font>
      <b/>
      <sz val="11"/>
      <name val="Times New Roman"/>
      <family val="1"/>
    </font>
    <font>
      <sz val="11"/>
      <name val="Times New Roman"/>
      <family val="1"/>
    </font>
    <font>
      <i/>
      <sz val="11"/>
      <name val="Times New Roman"/>
      <family val="1"/>
    </font>
    <font>
      <b/>
      <sz val="11"/>
      <color indexed="8"/>
      <name val="Times New Roman"/>
      <family val="1"/>
    </font>
    <font>
      <sz val="12"/>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Font="1" applyAlignment="1">
      <alignment/>
    </xf>
    <xf numFmtId="0" fontId="43" fillId="33" borderId="0" xfId="0" applyFont="1" applyFill="1" applyAlignment="1">
      <alignment vertical="center"/>
    </xf>
    <xf numFmtId="0" fontId="43" fillId="0" borderId="0" xfId="0" applyFont="1" applyFill="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3" fontId="6" fillId="0" borderId="10" xfId="0" applyNumberFormat="1" applyFont="1" applyFill="1" applyBorder="1" applyAlignment="1">
      <alignment horizontal="right" vertical="center" wrapText="1"/>
    </xf>
    <xf numFmtId="4" fontId="6" fillId="33" borderId="10" xfId="0" applyNumberFormat="1" applyFont="1" applyFill="1" applyBorder="1" applyAlignment="1">
      <alignment horizontal="righ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3" fontId="7" fillId="0"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3" fontId="8" fillId="0" borderId="10" xfId="0" applyNumberFormat="1" applyFont="1" applyFill="1" applyBorder="1" applyAlignment="1">
      <alignment vertical="center" wrapText="1"/>
    </xf>
    <xf numFmtId="3" fontId="7" fillId="0"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wrapText="1"/>
    </xf>
    <xf numFmtId="3" fontId="7" fillId="0" borderId="10" xfId="0" applyNumberFormat="1" applyFont="1" applyFill="1" applyBorder="1" applyAlignment="1">
      <alignmen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3" fontId="8" fillId="0"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wrapText="1"/>
    </xf>
    <xf numFmtId="3" fontId="43"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44" fillId="0" borderId="10" xfId="0" applyNumberFormat="1" applyFont="1" applyFill="1" applyBorder="1" applyAlignment="1">
      <alignment vertical="center" wrapText="1"/>
    </xf>
    <xf numFmtId="0" fontId="45" fillId="33" borderId="10" xfId="0" applyFont="1" applyFill="1" applyBorder="1" applyAlignment="1">
      <alignment horizontal="center" vertical="center"/>
    </xf>
    <xf numFmtId="0" fontId="43" fillId="33" borderId="10" xfId="0" applyFont="1" applyFill="1" applyBorder="1" applyAlignment="1">
      <alignment vertical="center"/>
    </xf>
    <xf numFmtId="3" fontId="7" fillId="0" borderId="11" xfId="0" applyNumberFormat="1" applyFont="1" applyFill="1" applyBorder="1" applyAlignment="1">
      <alignment horizontal="righ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wrapText="1"/>
    </xf>
    <xf numFmtId="4" fontId="7" fillId="33" borderId="10" xfId="0" applyNumberFormat="1" applyFont="1" applyFill="1" applyBorder="1" applyAlignment="1">
      <alignment horizontal="right" vertical="center" wrapText="1"/>
    </xf>
    <xf numFmtId="0" fontId="0" fillId="0" borderId="0" xfId="0" applyFont="1" applyAlignment="1">
      <alignment/>
    </xf>
    <xf numFmtId="0" fontId="7" fillId="33" borderId="10" xfId="0" applyFont="1" applyFill="1" applyBorder="1" applyAlignment="1" quotePrefix="1">
      <alignment horizontal="center" vertical="center" wrapText="1"/>
    </xf>
    <xf numFmtId="0" fontId="46" fillId="33" borderId="0" xfId="0" applyFont="1" applyFill="1" applyAlignment="1">
      <alignment horizontal="left" vertical="center" wrapText="1"/>
    </xf>
    <xf numFmtId="0" fontId="46" fillId="33" borderId="0" xfId="0" applyFont="1" applyFill="1" applyAlignment="1">
      <alignment horizontal="right" vertical="center" wrapText="1"/>
    </xf>
    <xf numFmtId="0" fontId="47" fillId="33" borderId="0" xfId="0" applyFont="1" applyFill="1" applyAlignment="1">
      <alignment horizontal="center" vertical="center" wrapText="1"/>
    </xf>
    <xf numFmtId="0" fontId="48" fillId="33" borderId="0" xfId="0" applyFont="1" applyFill="1" applyBorder="1" applyAlignment="1">
      <alignment horizontal="right" vertical="center"/>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F7" sqref="F7"/>
    </sheetView>
  </sheetViews>
  <sheetFormatPr defaultColWidth="9.140625" defaultRowHeight="15"/>
  <cols>
    <col min="1" max="1" width="4.421875" style="0" bestFit="1" customWidth="1"/>
    <col min="2" max="2" width="30.7109375" style="0" customWidth="1"/>
    <col min="3" max="3" width="10.8515625" style="0" hidden="1" customWidth="1"/>
    <col min="4" max="4" width="12.421875" style="0" customWidth="1"/>
    <col min="5" max="5" width="12.57421875" style="0" customWidth="1"/>
    <col min="6" max="6" width="9.421875" style="0" customWidth="1"/>
    <col min="7" max="7" width="11.421875" style="0" customWidth="1"/>
  </cols>
  <sheetData>
    <row r="1" spans="1:7" ht="28.5" customHeight="1">
      <c r="A1" s="34" t="s">
        <v>0</v>
      </c>
      <c r="B1" s="34"/>
      <c r="C1" s="34"/>
      <c r="D1" s="34"/>
      <c r="E1" s="35" t="s">
        <v>1</v>
      </c>
      <c r="F1" s="35"/>
      <c r="G1" s="35"/>
    </row>
    <row r="2" spans="1:7" ht="59.25" customHeight="1">
      <c r="A2" s="36" t="s">
        <v>54</v>
      </c>
      <c r="B2" s="36"/>
      <c r="C2" s="36"/>
      <c r="D2" s="36"/>
      <c r="E2" s="36"/>
      <c r="F2" s="36"/>
      <c r="G2" s="36"/>
    </row>
    <row r="3" spans="1:7" ht="15">
      <c r="A3" s="1"/>
      <c r="B3" s="1"/>
      <c r="C3" s="2"/>
      <c r="D3" s="2"/>
      <c r="E3" s="2"/>
      <c r="F3" s="37" t="s">
        <v>2</v>
      </c>
      <c r="G3" s="37"/>
    </row>
    <row r="4" spans="1:7" ht="47.25" customHeight="1">
      <c r="A4" s="38" t="s">
        <v>3</v>
      </c>
      <c r="B4" s="38" t="s">
        <v>4</v>
      </c>
      <c r="C4" s="39" t="s">
        <v>5</v>
      </c>
      <c r="D4" s="39" t="s">
        <v>6</v>
      </c>
      <c r="E4" s="39" t="s">
        <v>7</v>
      </c>
      <c r="F4" s="38" t="s">
        <v>8</v>
      </c>
      <c r="G4" s="38"/>
    </row>
    <row r="5" spans="1:7" ht="42.75">
      <c r="A5" s="38"/>
      <c r="B5" s="38"/>
      <c r="C5" s="39"/>
      <c r="D5" s="39"/>
      <c r="E5" s="39"/>
      <c r="F5" s="3" t="s">
        <v>9</v>
      </c>
      <c r="G5" s="3" t="s">
        <v>10</v>
      </c>
    </row>
    <row r="6" spans="1:7" ht="15">
      <c r="A6" s="4" t="s">
        <v>11</v>
      </c>
      <c r="B6" s="4" t="s">
        <v>12</v>
      </c>
      <c r="C6" s="5"/>
      <c r="D6" s="5">
        <v>1</v>
      </c>
      <c r="E6" s="5">
        <v>2</v>
      </c>
      <c r="F6" s="4" t="s">
        <v>13</v>
      </c>
      <c r="G6" s="4">
        <v>4</v>
      </c>
    </row>
    <row r="7" spans="1:7" ht="28.5">
      <c r="A7" s="3" t="s">
        <v>11</v>
      </c>
      <c r="B7" s="6" t="s">
        <v>40</v>
      </c>
      <c r="C7" s="7">
        <f>C8+C26+C27+C34+C35</f>
        <v>246487246</v>
      </c>
      <c r="D7" s="7">
        <v>399125000</v>
      </c>
      <c r="E7" s="7">
        <v>411202798</v>
      </c>
      <c r="F7" s="8">
        <v>103.03</v>
      </c>
      <c r="G7" s="8">
        <v>108.63</v>
      </c>
    </row>
    <row r="8" spans="1:7" ht="14.25">
      <c r="A8" s="3" t="s">
        <v>14</v>
      </c>
      <c r="B8" s="9" t="s">
        <v>15</v>
      </c>
      <c r="C8" s="7">
        <f>C9+C10+C11+C12+C13+C14+C15+C16+C22+C23+C24+C25</f>
        <v>174019398</v>
      </c>
      <c r="D8" s="7">
        <f>D9+D10+D11+D12+D13+D14+D15+D16+D22+D23+D24+D25</f>
        <v>272325000</v>
      </c>
      <c r="E8" s="7">
        <v>269460056</v>
      </c>
      <c r="F8" s="8">
        <v>98.95</v>
      </c>
      <c r="G8" s="8">
        <v>110.09</v>
      </c>
    </row>
    <row r="9" spans="1:7" ht="15">
      <c r="A9" s="4">
        <v>1</v>
      </c>
      <c r="B9" s="10" t="s">
        <v>16</v>
      </c>
      <c r="C9" s="11">
        <v>17503255</v>
      </c>
      <c r="D9" s="11">
        <v>29899000</v>
      </c>
      <c r="E9" s="11">
        <v>25640057</v>
      </c>
      <c r="F9" s="12">
        <v>85.76</v>
      </c>
      <c r="G9" s="12">
        <v>102.24</v>
      </c>
    </row>
    <row r="10" spans="1:7" ht="30">
      <c r="A10" s="4">
        <v>2</v>
      </c>
      <c r="B10" s="13" t="s">
        <v>17</v>
      </c>
      <c r="C10" s="14">
        <v>43614865</v>
      </c>
      <c r="D10" s="15">
        <v>76450000</v>
      </c>
      <c r="E10" s="15">
        <v>65120891</v>
      </c>
      <c r="F10" s="12">
        <v>85.18</v>
      </c>
      <c r="G10" s="12">
        <v>108.24</v>
      </c>
    </row>
    <row r="11" spans="1:7" ht="30">
      <c r="A11" s="4">
        <v>3</v>
      </c>
      <c r="B11" s="13" t="s">
        <v>18</v>
      </c>
      <c r="C11" s="11">
        <v>44406304</v>
      </c>
      <c r="D11" s="11">
        <v>69114000</v>
      </c>
      <c r="E11" s="11">
        <v>66825433</v>
      </c>
      <c r="F11" s="12">
        <v>96.69</v>
      </c>
      <c r="G11" s="12">
        <v>113.67</v>
      </c>
    </row>
    <row r="12" spans="1:7" ht="15">
      <c r="A12" s="4">
        <v>4</v>
      </c>
      <c r="B12" s="13" t="s">
        <v>19</v>
      </c>
      <c r="C12" s="16">
        <v>26747237</v>
      </c>
      <c r="D12" s="17">
        <v>43000000</v>
      </c>
      <c r="E12" s="16">
        <v>38971448</v>
      </c>
      <c r="F12" s="12">
        <v>90.63</v>
      </c>
      <c r="G12" s="12">
        <v>112.72</v>
      </c>
    </row>
    <row r="13" spans="1:7" ht="15">
      <c r="A13" s="4">
        <v>5</v>
      </c>
      <c r="B13" s="13" t="s">
        <v>20</v>
      </c>
      <c r="C13" s="16">
        <v>6205891</v>
      </c>
      <c r="D13" s="17">
        <v>12935000</v>
      </c>
      <c r="E13" s="16">
        <v>11579563</v>
      </c>
      <c r="F13" s="12">
        <v>89.52</v>
      </c>
      <c r="G13" s="12">
        <v>136.03</v>
      </c>
    </row>
    <row r="14" spans="1:7" ht="15">
      <c r="A14" s="4">
        <v>6</v>
      </c>
      <c r="B14" s="13" t="s">
        <v>21</v>
      </c>
      <c r="C14" s="16">
        <v>4569336</v>
      </c>
      <c r="D14" s="17">
        <v>6900000</v>
      </c>
      <c r="E14" s="16">
        <v>7395321</v>
      </c>
      <c r="F14" s="12">
        <v>107.18</v>
      </c>
      <c r="G14" s="12">
        <v>115.97</v>
      </c>
    </row>
    <row r="15" spans="1:7" ht="15">
      <c r="A15" s="4">
        <v>7</v>
      </c>
      <c r="B15" s="13" t="s">
        <v>41</v>
      </c>
      <c r="C15" s="16">
        <v>3176411</v>
      </c>
      <c r="D15" s="17">
        <v>4600000</v>
      </c>
      <c r="E15" s="16">
        <v>5564098</v>
      </c>
      <c r="F15" s="12">
        <v>120.96</v>
      </c>
      <c r="G15" s="12">
        <v>128.7</v>
      </c>
    </row>
    <row r="16" spans="1:7" ht="15">
      <c r="A16" s="4">
        <v>8</v>
      </c>
      <c r="B16" s="13" t="s">
        <v>22</v>
      </c>
      <c r="C16" s="15">
        <f>SUM(C17:C21)</f>
        <v>16203534</v>
      </c>
      <c r="D16" s="15">
        <f>SUM(D17:D21)</f>
        <v>15300000</v>
      </c>
      <c r="E16" s="15">
        <v>21350050</v>
      </c>
      <c r="F16" s="12">
        <v>139.54</v>
      </c>
      <c r="G16" s="12">
        <v>98.03</v>
      </c>
    </row>
    <row r="17" spans="1:7" ht="15">
      <c r="A17" s="18" t="s">
        <v>23</v>
      </c>
      <c r="B17" s="19" t="s">
        <v>24</v>
      </c>
      <c r="C17" s="20">
        <v>0</v>
      </c>
      <c r="D17" s="15">
        <v>0</v>
      </c>
      <c r="E17" s="16">
        <v>234</v>
      </c>
      <c r="F17" s="12"/>
      <c r="G17" s="12">
        <v>71.12</v>
      </c>
    </row>
    <row r="18" spans="1:7" ht="15">
      <c r="A18" s="18" t="s">
        <v>23</v>
      </c>
      <c r="B18" s="19" t="s">
        <v>25</v>
      </c>
      <c r="C18" s="16">
        <v>281657</v>
      </c>
      <c r="D18" s="17">
        <v>300000</v>
      </c>
      <c r="E18" s="16">
        <v>417894</v>
      </c>
      <c r="F18" s="12">
        <v>139.3</v>
      </c>
      <c r="G18" s="12">
        <v>114.43</v>
      </c>
    </row>
    <row r="19" spans="1:7" ht="15">
      <c r="A19" s="18" t="s">
        <v>23</v>
      </c>
      <c r="B19" s="19" t="s">
        <v>26</v>
      </c>
      <c r="C19" s="16">
        <v>12064953</v>
      </c>
      <c r="D19" s="17">
        <v>10000000</v>
      </c>
      <c r="E19" s="16">
        <v>14650403</v>
      </c>
      <c r="F19" s="12">
        <v>146.5</v>
      </c>
      <c r="G19" s="12">
        <v>88.83</v>
      </c>
    </row>
    <row r="20" spans="1:7" ht="15">
      <c r="A20" s="18" t="s">
        <v>23</v>
      </c>
      <c r="B20" s="19" t="s">
        <v>27</v>
      </c>
      <c r="C20" s="16">
        <f>2927311+660217</f>
        <v>3587528</v>
      </c>
      <c r="D20" s="17">
        <v>4600000</v>
      </c>
      <c r="E20" s="16">
        <v>6031692</v>
      </c>
      <c r="F20" s="12">
        <v>131.12</v>
      </c>
      <c r="G20" s="12">
        <v>111.96</v>
      </c>
    </row>
    <row r="21" spans="1:7" ht="30">
      <c r="A21" s="18" t="s">
        <v>23</v>
      </c>
      <c r="B21" s="19" t="s">
        <v>28</v>
      </c>
      <c r="C21" s="16">
        <v>269396</v>
      </c>
      <c r="D21" s="17">
        <v>400000</v>
      </c>
      <c r="E21" s="16">
        <v>249827</v>
      </c>
      <c r="F21" s="12">
        <v>62.46</v>
      </c>
      <c r="G21" s="12">
        <v>71.72</v>
      </c>
    </row>
    <row r="22" spans="1:7" ht="30">
      <c r="A22" s="4">
        <v>9</v>
      </c>
      <c r="B22" s="13" t="s">
        <v>29</v>
      </c>
      <c r="C22" s="11"/>
      <c r="D22" s="11"/>
      <c r="E22" s="11"/>
      <c r="F22" s="12"/>
      <c r="G22" s="12"/>
    </row>
    <row r="23" spans="1:7" ht="60">
      <c r="A23" s="4">
        <v>10</v>
      </c>
      <c r="B23" s="13" t="s">
        <v>30</v>
      </c>
      <c r="C23" s="21">
        <v>4120608</v>
      </c>
      <c r="D23" s="21">
        <v>6150000</v>
      </c>
      <c r="E23" s="21">
        <v>15502479</v>
      </c>
      <c r="F23" s="12">
        <v>252.07</v>
      </c>
      <c r="G23" s="12">
        <v>109.01</v>
      </c>
    </row>
    <row r="24" spans="1:7" ht="15">
      <c r="A24" s="4">
        <v>11</v>
      </c>
      <c r="B24" s="13" t="s">
        <v>31</v>
      </c>
      <c r="C24" s="21">
        <v>2473403</v>
      </c>
      <c r="D24" s="21">
        <v>3325000</v>
      </c>
      <c r="E24" s="21">
        <v>3663327</v>
      </c>
      <c r="F24" s="12">
        <v>110.18</v>
      </c>
      <c r="G24" s="12">
        <v>113.35</v>
      </c>
    </row>
    <row r="25" spans="1:7" ht="30">
      <c r="A25" s="4">
        <v>12</v>
      </c>
      <c r="B25" s="13" t="s">
        <v>42</v>
      </c>
      <c r="C25" s="16">
        <v>4998554</v>
      </c>
      <c r="D25" s="16">
        <v>4652000</v>
      </c>
      <c r="E25" s="27">
        <v>7847389</v>
      </c>
      <c r="F25" s="12">
        <v>168.69</v>
      </c>
      <c r="G25" s="12">
        <v>113.59</v>
      </c>
    </row>
    <row r="26" spans="1:7" ht="14.25">
      <c r="A26" s="3" t="s">
        <v>32</v>
      </c>
      <c r="B26" s="6" t="s">
        <v>33</v>
      </c>
      <c r="C26" s="23">
        <v>17459258</v>
      </c>
      <c r="D26" s="23">
        <v>18000000</v>
      </c>
      <c r="E26" s="24">
        <v>21977130</v>
      </c>
      <c r="F26" s="8">
        <v>122.1</v>
      </c>
      <c r="G26" s="8">
        <v>90.42</v>
      </c>
    </row>
    <row r="27" spans="1:7" ht="14.25">
      <c r="A27" s="3" t="s">
        <v>34</v>
      </c>
      <c r="B27" s="6" t="s">
        <v>35</v>
      </c>
      <c r="C27" s="7">
        <f>SUM(C28:C33)</f>
        <v>54911573</v>
      </c>
      <c r="D27" s="7">
        <v>108800000</v>
      </c>
      <c r="E27" s="7">
        <v>118866536</v>
      </c>
      <c r="F27" s="8">
        <v>109.25</v>
      </c>
      <c r="G27" s="8">
        <v>109.69</v>
      </c>
    </row>
    <row r="28" spans="1:7" ht="30">
      <c r="A28" s="4">
        <v>1</v>
      </c>
      <c r="B28" s="13" t="s">
        <v>36</v>
      </c>
      <c r="C28" s="21">
        <v>54627583</v>
      </c>
      <c r="D28" s="21">
        <v>77500000</v>
      </c>
      <c r="E28" s="21">
        <v>78676476</v>
      </c>
      <c r="F28" s="12">
        <v>101.52</v>
      </c>
      <c r="G28" s="12">
        <v>104.09</v>
      </c>
    </row>
    <row r="29" spans="1:7" ht="15">
      <c r="A29" s="33">
        <v>2</v>
      </c>
      <c r="B29" s="30" t="s">
        <v>43</v>
      </c>
      <c r="C29" s="14"/>
      <c r="D29" s="15">
        <v>300000</v>
      </c>
      <c r="E29" s="21">
        <v>132430</v>
      </c>
      <c r="F29" s="12">
        <v>44.14</v>
      </c>
      <c r="G29" s="12">
        <v>104.12</v>
      </c>
    </row>
    <row r="30" spans="1:7" ht="15">
      <c r="A30" s="33">
        <v>3</v>
      </c>
      <c r="B30" s="30" t="s">
        <v>44</v>
      </c>
      <c r="D30" s="15">
        <v>22290000</v>
      </c>
      <c r="E30" s="21">
        <v>21441446</v>
      </c>
      <c r="F30" s="12">
        <v>96.19</v>
      </c>
      <c r="G30" s="12">
        <v>104.26</v>
      </c>
    </row>
    <row r="31" spans="1:7" ht="30">
      <c r="A31" s="33">
        <v>4</v>
      </c>
      <c r="B31" s="30" t="s">
        <v>45</v>
      </c>
      <c r="C31" s="15"/>
      <c r="D31" s="15">
        <v>8500000</v>
      </c>
      <c r="E31" s="21">
        <v>17856726</v>
      </c>
      <c r="F31" s="12">
        <v>210.08</v>
      </c>
      <c r="G31" s="12">
        <v>153.86</v>
      </c>
    </row>
    <row r="32" spans="1:7" ht="30">
      <c r="A32" s="33">
        <v>5</v>
      </c>
      <c r="B32" s="30" t="s">
        <v>46</v>
      </c>
      <c r="C32" s="15"/>
      <c r="D32" s="15">
        <v>210000</v>
      </c>
      <c r="E32" s="21">
        <v>196748</v>
      </c>
      <c r="F32" s="12">
        <v>93.69</v>
      </c>
      <c r="G32" s="12">
        <v>192.03</v>
      </c>
    </row>
    <row r="33" spans="1:7" ht="15">
      <c r="A33" s="4">
        <v>6</v>
      </c>
      <c r="B33" s="13" t="s">
        <v>37</v>
      </c>
      <c r="C33" s="15">
        <v>283990</v>
      </c>
      <c r="D33" s="15">
        <v>0</v>
      </c>
      <c r="E33" s="15">
        <v>562710</v>
      </c>
      <c r="F33" s="12"/>
      <c r="G33" s="12">
        <v>146.43</v>
      </c>
    </row>
    <row r="34" spans="1:7" ht="14.25">
      <c r="A34" s="3" t="s">
        <v>38</v>
      </c>
      <c r="B34" s="6" t="s">
        <v>39</v>
      </c>
      <c r="C34" s="7"/>
      <c r="D34" s="7">
        <v>0</v>
      </c>
      <c r="E34" s="7">
        <v>839978</v>
      </c>
      <c r="F34" s="8"/>
      <c r="G34" s="8">
        <v>97.8</v>
      </c>
    </row>
    <row r="35" spans="1:7" ht="14.25">
      <c r="A35" s="28" t="s">
        <v>50</v>
      </c>
      <c r="B35" s="6" t="s">
        <v>51</v>
      </c>
      <c r="C35" s="7">
        <v>97017</v>
      </c>
      <c r="D35" s="7"/>
      <c r="E35" s="7">
        <v>59098</v>
      </c>
      <c r="F35" s="8"/>
      <c r="G35" s="8">
        <v>24.63</v>
      </c>
    </row>
    <row r="36" spans="1:7" ht="28.5">
      <c r="A36" s="3" t="s">
        <v>12</v>
      </c>
      <c r="B36" s="6" t="s">
        <v>47</v>
      </c>
      <c r="C36" s="7">
        <f>SUM(C37:C42)</f>
        <v>59979968</v>
      </c>
      <c r="D36" s="7">
        <v>74250514</v>
      </c>
      <c r="E36" s="7">
        <v>77952885</v>
      </c>
      <c r="F36" s="8">
        <v>104.99</v>
      </c>
      <c r="G36" s="8">
        <v>106.05</v>
      </c>
    </row>
    <row r="37" spans="1:7" ht="15">
      <c r="A37" s="4">
        <v>1</v>
      </c>
      <c r="B37" s="13" t="s">
        <v>48</v>
      </c>
      <c r="C37" s="11">
        <v>23186471</v>
      </c>
      <c r="D37" s="11">
        <v>38856060</v>
      </c>
      <c r="E37" s="11">
        <v>34650334</v>
      </c>
      <c r="F37" s="12">
        <v>89.18</v>
      </c>
      <c r="G37" s="12">
        <v>110.5</v>
      </c>
    </row>
    <row r="38" spans="1:7" ht="15.75">
      <c r="A38" s="25">
        <v>2</v>
      </c>
      <c r="B38" s="26" t="s">
        <v>49</v>
      </c>
      <c r="C38" s="21">
        <v>32353365</v>
      </c>
      <c r="D38" s="21">
        <v>35394454</v>
      </c>
      <c r="E38" s="22">
        <v>43302551</v>
      </c>
      <c r="F38" s="12">
        <v>122.34</v>
      </c>
      <c r="G38" s="12">
        <v>102.74</v>
      </c>
    </row>
    <row r="39" spans="1:7" ht="15" hidden="1">
      <c r="A39" s="29">
        <v>3</v>
      </c>
      <c r="B39" s="30" t="s">
        <v>52</v>
      </c>
      <c r="C39" s="15">
        <v>1870628</v>
      </c>
      <c r="D39" s="15">
        <v>3492250</v>
      </c>
      <c r="E39" s="15">
        <v>2591250</v>
      </c>
      <c r="F39" s="8"/>
      <c r="G39" s="8"/>
    </row>
    <row r="40" spans="1:7" ht="30" hidden="1">
      <c r="A40" s="29">
        <v>4</v>
      </c>
      <c r="B40" s="30" t="s">
        <v>53</v>
      </c>
      <c r="C40" s="15">
        <v>2077946</v>
      </c>
      <c r="D40" s="15">
        <v>7570741</v>
      </c>
      <c r="E40" s="15">
        <v>2000509</v>
      </c>
      <c r="F40" s="8"/>
      <c r="G40" s="8"/>
    </row>
    <row r="41" spans="1:7" ht="15" hidden="1">
      <c r="A41" s="29">
        <v>5</v>
      </c>
      <c r="B41" s="30" t="s">
        <v>39</v>
      </c>
      <c r="C41" s="15">
        <v>394541</v>
      </c>
      <c r="D41" s="15"/>
      <c r="E41" s="15">
        <v>2331</v>
      </c>
      <c r="F41" s="8"/>
      <c r="G41" s="8"/>
    </row>
    <row r="42" spans="1:7" s="32" customFormat="1" ht="15" hidden="1">
      <c r="A42" s="4">
        <v>6</v>
      </c>
      <c r="B42" s="13" t="s">
        <v>51</v>
      </c>
      <c r="C42" s="11">
        <v>97017</v>
      </c>
      <c r="D42" s="11"/>
      <c r="E42" s="11">
        <v>49041</v>
      </c>
      <c r="F42" s="31"/>
      <c r="G42" s="31"/>
    </row>
  </sheetData>
  <sheetProtection/>
  <mergeCells count="10">
    <mergeCell ref="A1:D1"/>
    <mergeCell ref="E1:G1"/>
    <mergeCell ref="A2:G2"/>
    <mergeCell ref="F3:G3"/>
    <mergeCell ref="A4:A5"/>
    <mergeCell ref="B4:B5"/>
    <mergeCell ref="C4:C5"/>
    <mergeCell ref="D4:D5"/>
    <mergeCell ref="E4:E5"/>
    <mergeCell ref="F4:G4"/>
  </mergeCells>
  <printOptions/>
  <pageMargins left="0.68" right="0.23" top="0.55" bottom="0.5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2020-01-16T09:29:10Z</cp:lastPrinted>
  <dcterms:created xsi:type="dcterms:W3CDTF">2019-10-15T07:10:35Z</dcterms:created>
  <dcterms:modified xsi:type="dcterms:W3CDTF">2020-02-12T03:19:26Z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